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<sst xmlns="http://schemas.openxmlformats.org/spreadsheetml/2006/main" count="19" uniqueCount="19">
  <si>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Contents Value (default based on 50% of BRV)</t>
  </si>
  <si>
    <t>Total Estimated Benefits before Mitigation</t>
  </si>
  <si>
    <t>Estimated Benefit Cost Ratio</t>
  </si>
  <si>
    <t>Default Daily Sustenance Rate per GSA - normal daily food costs</t>
  </si>
  <si>
    <t>Default Daily Lodging Rate per GSA</t>
  </si>
  <si>
    <t>FEMA Hazard Mitigation Assistance Program</t>
  </si>
  <si>
    <t>Life-safety benefits per residential occupant (based on 5% of value of life at $6.6 million)</t>
  </si>
  <si>
    <t>Acquisition for Sinkholes Benefit-Cost Calculation</t>
  </si>
  <si>
    <t>ENTER INFORMATION INTO GREEN CELLS ONLY *</t>
  </si>
  <si>
    <t>Enter the total building replacement value (BRV) *</t>
  </si>
  <si>
    <t>Number of individuals in household (if residential structure) *</t>
  </si>
  <si>
    <t>Emergency Response Costs (if applicable or estimated) *</t>
  </si>
  <si>
    <t>Estimated Mitigation Costs for Acquiring Property Pre-Event *</t>
  </si>
  <si>
    <t>Displacement cost for Lodging (calculated by tool)</t>
  </si>
  <si>
    <t>Displacement costs for Meals (calculated by tool)</t>
  </si>
  <si>
    <t>Displacement Days (for residential, 180 days is acceptable) *</t>
  </si>
  <si>
    <t>Relocation Costs (for  business) *</t>
  </si>
  <si>
    <t>Estimated losses for business (if business is impacted and must be relocated or closed)</t>
  </si>
  <si>
    <t>Release April 9,2015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</si>
</sst>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11" xfId="0" applyNumberForma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44" fontId="0" fillId="34" borderId="0" xfId="0" applyNumberFormat="1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44" fontId="0" fillId="0" borderId="0" xfId="0" applyNumberFormat="1" applyBorder="1" applyAlignment="1">
      <alignment/>
    </xf>
    <xf numFmtId="44" fontId="0" fillId="34" borderId="0" xfId="0" applyNumberFormat="1" applyFill="1" applyBorder="1" applyAlignment="1" applyProtection="1">
      <alignment/>
      <protection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83.421875" style="0" customWidth="1"/>
    <col min="2" max="2" width="17.8515625" style="0" customWidth="1"/>
    <col min="4" max="4" width="9.140625" style="0" customWidth="1"/>
  </cols>
  <sheetData>
    <row r="2" spans="1:2" ht="18.75">
      <c r="A2" s="16" t="s">
        <v>5</v>
      </c>
      <c r="B2" s="16"/>
    </row>
    <row r="3" spans="1:2" ht="18.75">
      <c r="A3" s="16" t="s">
        <v>7</v>
      </c>
      <c r="B3" s="16"/>
    </row>
    <row r="4" spans="1:2" ht="18.75">
      <c r="A4" s="4"/>
      <c r="B4" s="4"/>
    </row>
    <row r="5" spans="1:2" ht="21">
      <c r="A5" s="5" t="s">
        <v>8</v>
      </c>
      <c r="B5" s="4"/>
    </row>
    <row r="6" ht="15.75" thickBot="1"/>
    <row r="7" spans="1:2" ht="15.75" thickBot="1">
      <c r="A7" t="s">
        <v>9</v>
      </c>
      <c r="B7" s="6"/>
    </row>
    <row r="8" ht="15.75" thickBot="1"/>
    <row r="9" spans="1:2" ht="15.75" thickBot="1">
      <c r="A9" t="s">
        <v>0</v>
      </c>
      <c r="B9" s="1">
        <f>B7/2</f>
        <v>0</v>
      </c>
    </row>
    <row r="10" ht="15.75" thickBot="1"/>
    <row r="11" spans="1:2" ht="15.75" thickBot="1">
      <c r="A11" t="s">
        <v>10</v>
      </c>
      <c r="B11" s="7"/>
    </row>
    <row r="12" ht="15.75" thickBot="1"/>
    <row r="13" spans="1:4" ht="15.75" thickBot="1">
      <c r="A13" t="s">
        <v>15</v>
      </c>
      <c r="B13" s="7"/>
      <c r="D13" s="2"/>
    </row>
    <row r="14" spans="2:4" ht="15.75" thickBot="1">
      <c r="B14" s="2"/>
      <c r="D14" s="2"/>
    </row>
    <row r="15" spans="1:4" ht="15.75" thickBot="1">
      <c r="A15" t="s">
        <v>16</v>
      </c>
      <c r="B15" s="6"/>
      <c r="D15" s="2"/>
    </row>
    <row r="16" ht="15.75" thickBot="1"/>
    <row r="17" spans="1:5" ht="15.75" thickBot="1">
      <c r="A17" t="s">
        <v>13</v>
      </c>
      <c r="B17" s="1">
        <f>D17*B13</f>
        <v>0</v>
      </c>
      <c r="D17" s="9">
        <v>83</v>
      </c>
      <c r="E17" t="s">
        <v>4</v>
      </c>
    </row>
    <row r="18" ht="15.75" thickBot="1"/>
    <row r="19" spans="1:5" ht="15.75" thickBot="1">
      <c r="A19" t="s">
        <v>14</v>
      </c>
      <c r="B19" s="1">
        <f>B11*B13*D19</f>
        <v>0</v>
      </c>
      <c r="D19" s="9">
        <v>39</v>
      </c>
      <c r="E19" t="s">
        <v>3</v>
      </c>
    </row>
    <row r="20" ht="15.75" thickBot="1"/>
    <row r="21" spans="1:2" ht="15.75" thickBot="1">
      <c r="A21" t="s">
        <v>11</v>
      </c>
      <c r="B21" s="6">
        <v>0</v>
      </c>
    </row>
    <row r="22" ht="15.75" thickBot="1">
      <c r="B22" s="10"/>
    </row>
    <row r="23" spans="1:2" ht="15.75" thickBot="1">
      <c r="A23" t="s">
        <v>6</v>
      </c>
      <c r="B23" s="11">
        <f>B11*330000</f>
        <v>0</v>
      </c>
    </row>
    <row r="24" ht="15.75" thickBot="1">
      <c r="B24" s="15"/>
    </row>
    <row r="25" spans="1:2" ht="15.75" thickBot="1">
      <c r="A25" t="s">
        <v>17</v>
      </c>
      <c r="B25" s="6"/>
    </row>
    <row r="26" ht="15.75" thickBot="1"/>
    <row r="27" spans="1:2" ht="16.5" thickBot="1" thickTop="1">
      <c r="A27" t="s">
        <v>1</v>
      </c>
      <c r="B27" s="3">
        <f>B7+B9+B17+B19+B21+B23+B25+B15</f>
        <v>0</v>
      </c>
    </row>
    <row r="28" ht="16.5" thickBot="1" thickTop="1">
      <c r="B28" s="14"/>
    </row>
    <row r="29" spans="1:2" ht="16.5" thickBot="1" thickTop="1">
      <c r="A29" t="s">
        <v>12</v>
      </c>
      <c r="B29" s="8"/>
    </row>
    <row r="30" ht="15.75" thickTop="1"/>
    <row r="31" spans="1:2" ht="15">
      <c r="A31" t="s">
        <v>2</v>
      </c>
      <c r="B31" s="12" t="e">
        <f>B27/B29</f>
        <v>#DIV/0!</v>
      </c>
    </row>
    <row r="34" ht="15">
      <c r="A34" s="13" t="s">
        <v>18</v>
      </c>
    </row>
  </sheetData>
  <sheetProtection sheet="1" objects="1" scenarios="1" selectLockedCells="1"/>
  <mergeCells count="2">
    <mergeCell ref="A3:B3"/>
    <mergeCell ref="A2:B2"/>
  </mergeCells>
  <printOptions/>
  <pageMargins left="0.25" right="0.25" top="0.75" bottom="0.75" header="0.3" footer="0.3"/>
  <pageSetup horizontalDpi="600" verticalDpi="600" orientation="portrait" r:id="rId1"/>
  <ignoredErrors>
    <ignoredError sqref="B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Springer</dc:creator>
  <cp:keywords/>
  <dc:description/>
  <cp:lastModifiedBy>Madison Cowan</cp:lastModifiedBy>
  <cp:lastPrinted>2014-07-22T15:35:57Z</cp:lastPrinted>
  <dcterms:created xsi:type="dcterms:W3CDTF">2014-03-24T13:34:07Z</dcterms:created>
  <dcterms:modified xsi:type="dcterms:W3CDTF">2015-09-04T17:42:16Z</dcterms:modified>
  <cp:category/>
  <cp:version/>
  <cp:contentType/>
  <cp:contentStatus/>
</cp:coreProperties>
</file>